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PERSU\2020-2021\Commandes groupées\Chocolats\Noël\"/>
    </mc:Choice>
  </mc:AlternateContent>
  <bookViews>
    <workbookView xWindow="-120" yWindow="-120" windowWidth="29040" windowHeight="17640"/>
  </bookViews>
  <sheets>
    <sheet name="Feuil1" sheetId="1" r:id="rId1"/>
  </sheets>
  <definedNames>
    <definedName name="_xlnm.Print_Area" localSheetId="0">Feuil1!$A$1:$K$83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3" i="1" l="1"/>
  <c r="J57" i="1"/>
  <c r="J58" i="1"/>
  <c r="J59" i="1"/>
  <c r="J60" i="1"/>
  <c r="J52" i="1"/>
  <c r="J53" i="1"/>
  <c r="J54" i="1"/>
  <c r="J43" i="1"/>
  <c r="J44" i="1"/>
  <c r="J45" i="1"/>
  <c r="J46" i="1"/>
  <c r="J47" i="1"/>
  <c r="J48" i="1"/>
  <c r="J49" i="1"/>
  <c r="J40" i="1"/>
  <c r="J31" i="1"/>
  <c r="J32" i="1"/>
  <c r="J33" i="1"/>
  <c r="J34" i="1"/>
  <c r="J35" i="1"/>
  <c r="J36" i="1"/>
  <c r="J37" i="1"/>
  <c r="J62" i="1"/>
  <c r="J56" i="1"/>
  <c r="J51" i="1"/>
  <c r="J42" i="1"/>
  <c r="J39" i="1"/>
  <c r="J30" i="1"/>
  <c r="J24" i="1"/>
  <c r="J25" i="1"/>
  <c r="J26" i="1"/>
  <c r="J27" i="1"/>
  <c r="J28" i="1"/>
  <c r="J23" i="1"/>
  <c r="J20" i="1"/>
  <c r="J21" i="1"/>
  <c r="J19" i="1"/>
  <c r="J70" i="1" l="1"/>
  <c r="F51" i="1"/>
  <c r="F19" i="1"/>
  <c r="F63" i="1"/>
  <c r="F57" i="1"/>
  <c r="F58" i="1"/>
  <c r="F59" i="1"/>
  <c r="F60" i="1"/>
  <c r="F52" i="1"/>
  <c r="F53" i="1"/>
  <c r="F54" i="1"/>
  <c r="F43" i="1"/>
  <c r="F44" i="1"/>
  <c r="F45" i="1"/>
  <c r="F46" i="1"/>
  <c r="F47" i="1"/>
  <c r="F48" i="1"/>
  <c r="F49" i="1"/>
  <c r="F31" i="1"/>
  <c r="F32" i="1"/>
  <c r="F33" i="1"/>
  <c r="F34" i="1"/>
  <c r="F35" i="1"/>
  <c r="F36" i="1"/>
  <c r="F37" i="1"/>
  <c r="F62" i="1"/>
  <c r="F56" i="1"/>
  <c r="F42" i="1"/>
  <c r="F40" i="1"/>
  <c r="F39" i="1"/>
  <c r="F30" i="1"/>
  <c r="F24" i="1"/>
  <c r="F25" i="1"/>
  <c r="F26" i="1"/>
  <c r="F27" i="1"/>
  <c r="F28" i="1"/>
  <c r="F23" i="1"/>
  <c r="F20" i="1"/>
  <c r="F21" i="1"/>
</calcChain>
</file>

<file path=xl/sharedStrings.xml><?xml version="1.0" encoding="utf-8"?>
<sst xmlns="http://schemas.openxmlformats.org/spreadsheetml/2006/main" count="107" uniqueCount="95">
  <si>
    <t>RÉF.</t>
  </si>
  <si>
    <t>PRODUIT</t>
  </si>
  <si>
    <t>POIDS</t>
  </si>
  <si>
    <t>PU TTC</t>
  </si>
  <si>
    <t>MONTANT TTC</t>
  </si>
  <si>
    <t>Règlement à joindre à l'ordre de : ………………………......................</t>
  </si>
  <si>
    <t>Adresse : ……………………………………………………………………….....</t>
  </si>
  <si>
    <t>11180078G</t>
  </si>
  <si>
    <t>QUANTITÉ</t>
  </si>
  <si>
    <t>LE BALLOTIN D'ORANGETTE</t>
  </si>
  <si>
    <t>LE CHOCOLAT CHAUD DE NOËL</t>
  </si>
  <si>
    <t>LA GRANDE BONBONNIERE</t>
  </si>
  <si>
    <t>LE COFFRET DE CHOCOLATS FINS T1</t>
  </si>
  <si>
    <t>LE COFFRET DE CHOCOLATS FINS T2</t>
  </si>
  <si>
    <t>LE COFFRET DE CHOCOLATS FINS T3</t>
  </si>
  <si>
    <t xml:space="preserve">LE MINI-COFFRET DU MAÎTRE CHOCOLATIER </t>
  </si>
  <si>
    <t>LE COFFRET DUO DE PETITS CROC'</t>
  </si>
  <si>
    <t>LE COFFRET DUO DE CLASSIQUES DU MAÎTRE CHOCOLATIER</t>
  </si>
  <si>
    <t>LE MUG GARNI DE MINI-SUJETS CHOCOLAT AU LAIT</t>
  </si>
  <si>
    <t>LES MINI-SUJETS DE NOËL CHOCOLAT NOIR</t>
  </si>
  <si>
    <t>LES MINI-SUJETS DE NOËL CHOCOLAT AU LAIT</t>
  </si>
  <si>
    <t>VOS COORDONNÉES</t>
  </si>
  <si>
    <t>Nom ou dénomination : …………….………………………………………</t>
  </si>
  <si>
    <t>Code Postal : …………………   Ville : ……………………………….........</t>
  </si>
  <si>
    <t>Tél : …………………………...…   Mail : …………………………….…….....</t>
  </si>
  <si>
    <t>Nom du contact : ...............................................................</t>
  </si>
  <si>
    <t>LE SACHET PRALIZ DE NOËL</t>
  </si>
  <si>
    <t>LA TABLETTE MESSAGE JOYEUSES FÊTES CHOCOLAT NOIR</t>
  </si>
  <si>
    <t>LA TABLETTE MESSAGE JOYEUSES FÊTES CHOCOLAT AU LAIT</t>
  </si>
  <si>
    <t>LA TABLETTE BONNE ANNÉE CHOCOLAT NOIR CREPE DENTELLE</t>
  </si>
  <si>
    <t>LA TABLETTE JOYEUSES FÊTES CHOCOLAT AU LAIT CARAMEL</t>
  </si>
  <si>
    <t>LE TUBO DE GOURMANDISES</t>
  </si>
  <si>
    <t>LA CORBEILLE CARRÉE DE NOËL</t>
  </si>
  <si>
    <t>LE COFFRET "MA PAUSE CHOCOLATÉE"</t>
  </si>
  <si>
    <t>11180654G</t>
  </si>
  <si>
    <t>LA BULLE GOURMANDE</t>
  </si>
  <si>
    <t>LE COFFRET 50 CARRÉS CLASSIQUE</t>
  </si>
  <si>
    <t>11180639G</t>
  </si>
  <si>
    <t xml:space="preserve">LE COFFRET 50 CARRÉS PURE ORIGINES </t>
  </si>
  <si>
    <t xml:space="preserve">LE COFFRET DU MAÎTRE CHOCOLATIER </t>
  </si>
  <si>
    <t>LA TABLETTE MAILLET CHOCOLAT NOIR 300G</t>
  </si>
  <si>
    <t>LA TABLETTE MAILLET CHOCOLAT AU LAIT 300G</t>
  </si>
  <si>
    <t>LA BOITE RONDE DE TURBINÉS</t>
  </si>
  <si>
    <t>LE COFFRET PRALIZ</t>
  </si>
  <si>
    <t>11180653G</t>
  </si>
  <si>
    <t>LA MAXIBOX COLLECTOR</t>
  </si>
  <si>
    <t>LA TABLETTE MAILLET CHOCOLAT NOIR 600G</t>
  </si>
  <si>
    <t>LA TABLETTE MAILLET CHOCOLAT AU LAIT 600G</t>
  </si>
  <si>
    <t>PU TTC REMISÉ</t>
  </si>
  <si>
    <t>100g</t>
  </si>
  <si>
    <t>115g</t>
  </si>
  <si>
    <t>130g</t>
  </si>
  <si>
    <t>180g</t>
  </si>
  <si>
    <t>250g</t>
  </si>
  <si>
    <t>85g</t>
  </si>
  <si>
    <t>125g</t>
  </si>
  <si>
    <t>200g</t>
  </si>
  <si>
    <t>285g</t>
  </si>
  <si>
    <t>380g</t>
  </si>
  <si>
    <t>600g</t>
  </si>
  <si>
    <t>230g</t>
  </si>
  <si>
    <t>70g</t>
  </si>
  <si>
    <t>505g</t>
  </si>
  <si>
    <t>212g</t>
  </si>
  <si>
    <t>240g</t>
  </si>
  <si>
    <t>110g</t>
  </si>
  <si>
    <t>195g</t>
  </si>
  <si>
    <t>210g</t>
  </si>
  <si>
    <t>335g</t>
  </si>
  <si>
    <t>300g</t>
  </si>
  <si>
    <t>360g</t>
  </si>
  <si>
    <t>400g</t>
  </si>
  <si>
    <t>Les gourmandise de Noël</t>
  </si>
  <si>
    <t>Le savoir-faire MONBANA</t>
  </si>
  <si>
    <t>Les tablettes</t>
  </si>
  <si>
    <t>Les coffrets duo</t>
  </si>
  <si>
    <t>Les chocolats fins</t>
  </si>
  <si>
    <t>Les spécialités de Noël</t>
  </si>
  <si>
    <t>LE COFFRET PRESTIGE T2</t>
  </si>
  <si>
    <t>LE COFFRET PRESTIGE T1</t>
  </si>
  <si>
    <t>LE BALLOTIN TRADITIONNEL T1</t>
  </si>
  <si>
    <t>LE BALLOTIN TRADITIONNEL T2</t>
  </si>
  <si>
    <t>LE BALLOTIN TRADITIONNEL T3</t>
  </si>
  <si>
    <t>LE SACHET GOURMAND</t>
  </si>
  <si>
    <t>Les compositions gourmandes</t>
  </si>
  <si>
    <t>Les formats à partager</t>
  </si>
  <si>
    <t>TVA</t>
  </si>
  <si>
    <t xml:space="preserve">LA PETITE BONBONNIERE </t>
  </si>
  <si>
    <t>PU HT</t>
  </si>
  <si>
    <t>92g</t>
  </si>
  <si>
    <t>138g</t>
  </si>
  <si>
    <t>305g</t>
  </si>
  <si>
    <t xml:space="preserve">Commande à retourner avant le :      12 / 11 / 2020
                 À : …………………
</t>
  </si>
  <si>
    <t>Tarif valable jusqu'au : 15 /01 / 2021</t>
  </si>
  <si>
    <t>* Tarifs réservés aux professionnels applicables à partir de 180€ TTC de commande globale. Les prix de référence indiqués correspondent aux prix de vente TTC conseillés en magasin.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</si>
</sst>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%"/>
    <numFmt numFmtId="165" formatCode="#,##0.00\ &quot;€&quot;"/>
  </numFmts>
  <fonts count="19">
    <font>
      <sz val="11"/>
      <color theme="1"/>
      <name val="Calibri"/>
      <family val="2"/>
      <scheme val="minor"/>
    </font>
    <font>
      <b/>
      <sz val="22"/>
      <color rgb="FFFFFFFF"/>
      <name val="Arial"/>
      <family val="2"/>
    </font>
    <font>
      <b/>
      <sz val="20"/>
      <color rgb="FFFFFFFF"/>
      <name val="Arial"/>
      <family val="2"/>
    </font>
    <font>
      <b/>
      <sz val="22"/>
      <color rgb="FF000000"/>
      <name val="Calibri"/>
      <family val="2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28"/>
      <color theme="2" tint="-0.499984740745262"/>
      <name val="Calibri"/>
      <family val="2"/>
      <scheme val="minor"/>
    </font>
    <font>
      <b/>
      <sz val="22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48"/>
      <color rgb="FF025354"/>
      <name val="Futura"/>
    </font>
    <font>
      <strike/>
      <sz val="22"/>
      <color rgb="FF000000"/>
      <name val="Calibri"/>
      <family val="2"/>
    </font>
    <font>
      <sz val="26"/>
      <color rgb="FFFFFFFF"/>
      <name val="Calibri"/>
      <family val="2"/>
      <scheme val="minor"/>
    </font>
    <font>
      <sz val="24"/>
      <color rgb="FFFF0000"/>
      <name val="Calibri"/>
      <family val="2"/>
      <scheme val="minor"/>
    </font>
    <font>
      <sz val="22"/>
      <color rgb="FF000000"/>
      <name val="Calibri"/>
      <family val="2"/>
    </font>
    <font>
      <sz val="1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5354"/>
        <bgColor indexed="64"/>
      </patternFill>
    </fill>
    <fill>
      <patternFill patternType="solid">
        <fgColor rgb="FF4323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horizontal="left" vertical="center" readingOrder="1"/>
    </xf>
    <xf numFmtId="0" fontId="8" fillId="0" borderId="0" xfId="0" applyFont="1" applyBorder="1"/>
    <xf numFmtId="0" fontId="12" fillId="0" borderId="0" xfId="0" applyFont="1"/>
    <xf numFmtId="0" fontId="1" fillId="4" borderId="1" xfId="0" applyFont="1" applyFill="1" applyBorder="1" applyAlignment="1">
      <alignment horizontal="centerContinuous" vertical="center" wrapText="1" readingOrder="1"/>
    </xf>
    <xf numFmtId="0" fontId="2" fillId="4" borderId="1" xfId="0" applyFont="1" applyFill="1" applyBorder="1" applyAlignment="1">
      <alignment horizontal="centerContinuous" vertical="center" wrapText="1" readingOrder="1"/>
    </xf>
    <xf numFmtId="0" fontId="14" fillId="4" borderId="1" xfId="0" applyFont="1" applyFill="1" applyBorder="1" applyAlignment="1">
      <alignment horizontal="centerContinuous" vertical="center" wrapText="1" readingOrder="1"/>
    </xf>
    <xf numFmtId="0" fontId="1" fillId="5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top" wrapText="1"/>
    </xf>
    <xf numFmtId="0" fontId="15" fillId="0" borderId="0" xfId="0" applyFont="1"/>
    <xf numFmtId="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 readingOrder="1"/>
    </xf>
    <xf numFmtId="8" fontId="13" fillId="2" borderId="1" xfId="0" applyNumberFormat="1" applyFont="1" applyFill="1" applyBorder="1" applyAlignment="1">
      <alignment horizontal="right" vertical="center" wrapText="1" readingOrder="1"/>
    </xf>
    <xf numFmtId="8" fontId="16" fillId="2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vertical="top" wrapText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 readingOrder="1"/>
      <protection locked="0"/>
    </xf>
    <xf numFmtId="44" fontId="5" fillId="0" borderId="1" xfId="2" applyFont="1" applyBorder="1"/>
    <xf numFmtId="0" fontId="1" fillId="4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4" fontId="18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3">
    <cellStyle name="Monétaire" xfId="2" builtinId="4"/>
    <cellStyle name="Monétaire 2" xfId="1"/>
    <cellStyle name="Normal" xfId="0" builtinId="0"/>
  </cellStyles>
  <dxfs count="0"/>
  <tableStyles count="0" defaultTableStyle="TableStyleMedium2" defaultPivotStyle="PivotStyleLight16"/>
  <colors>
    <mruColors>
      <color rgb="FF025354"/>
      <color rgb="FF432323"/>
      <color rgb="FF402635"/>
      <color rgb="FF3E2C2A"/>
      <color rgb="FF997665"/>
      <color rgb="FF9E8D62"/>
      <color rgb="FFDEDFBB"/>
      <color rgb="FFC5C688"/>
      <color rgb="FFE0D5BA"/>
      <color rgb="FF9C82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80010</xdr:rowOff>
    </xdr:from>
    <xdr:to>
      <xdr:col>2</xdr:col>
      <xdr:colOff>5797826</xdr:colOff>
      <xdr:row>15</xdr:row>
      <xdr:rowOff>400050</xdr:rowOff>
    </xdr:to>
    <xdr:sp macro="" textlink="">
      <xdr:nvSpPr>
        <xdr:cNvPr id="14" name="Pentago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028869"/>
          <a:ext cx="7123043" cy="1438192"/>
        </a:xfrm>
        <a:prstGeom prst="homePlate">
          <a:avLst/>
        </a:prstGeom>
        <a:gradFill flip="none" rotWithShape="1">
          <a:gsLst>
            <a:gs pos="80000">
              <a:srgbClr val="BE956F"/>
            </a:gs>
            <a:gs pos="24000">
              <a:srgbClr val="BE956F"/>
            </a:gs>
            <a:gs pos="0">
              <a:srgbClr val="936D43"/>
            </a:gs>
            <a:gs pos="69500">
              <a:srgbClr val="CAA480"/>
            </a:gs>
            <a:gs pos="39000">
              <a:srgbClr val="D5B290"/>
            </a:gs>
            <a:gs pos="53000">
              <a:srgbClr val="EBCEB0"/>
            </a:gs>
            <a:gs pos="100000">
              <a:srgbClr val="926C43"/>
            </a:gs>
          </a:gsLst>
          <a:lin ang="0" scaled="1"/>
          <a:tileRect/>
        </a:gra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6</xdr:col>
      <xdr:colOff>1143000</xdr:colOff>
      <xdr:row>2</xdr:row>
      <xdr:rowOff>323849</xdr:rowOff>
    </xdr:from>
    <xdr:to>
      <xdr:col>9</xdr:col>
      <xdr:colOff>1834862</xdr:colOff>
      <xdr:row>15</xdr:row>
      <xdr:rowOff>57150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239500" y="1352549"/>
          <a:ext cx="7073612" cy="4019551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1294973" rtl="0" eaLnBrk="1" latinLnBrk="0" hangingPunct="1">
            <a:defRPr sz="2549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47487" algn="l" defTabSz="1294973" rtl="0" eaLnBrk="1" latinLnBrk="0" hangingPunct="1">
            <a:defRPr sz="2549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294973" algn="l" defTabSz="1294973" rtl="0" eaLnBrk="1" latinLnBrk="0" hangingPunct="1">
            <a:defRPr sz="2549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942460" algn="l" defTabSz="1294973" rtl="0" eaLnBrk="1" latinLnBrk="0" hangingPunct="1">
            <a:defRPr sz="2549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589947" algn="l" defTabSz="1294973" rtl="0" eaLnBrk="1" latinLnBrk="0" hangingPunct="1">
            <a:defRPr sz="2549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237433" algn="l" defTabSz="1294973" rtl="0" eaLnBrk="1" latinLnBrk="0" hangingPunct="1">
            <a:defRPr sz="2549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884920" algn="l" defTabSz="1294973" rtl="0" eaLnBrk="1" latinLnBrk="0" hangingPunct="1">
            <a:defRPr sz="2549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532406" algn="l" defTabSz="1294973" rtl="0" eaLnBrk="1" latinLnBrk="0" hangingPunct="1">
            <a:defRPr sz="2549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179893" algn="l" defTabSz="1294973" rtl="0" eaLnBrk="1" latinLnBrk="0" hangingPunct="1">
            <a:defRPr sz="2549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>
            <a:solidFill>
              <a:srgbClr val="742700"/>
            </a:solidFill>
          </a:endParaRPr>
        </a:p>
      </xdr:txBody>
    </xdr:sp>
    <xdr:clientData/>
  </xdr:twoCellAnchor>
  <xdr:twoCellAnchor>
    <xdr:from>
      <xdr:col>9</xdr:col>
      <xdr:colOff>38099</xdr:colOff>
      <xdr:row>67</xdr:row>
      <xdr:rowOff>346710</xdr:rowOff>
    </xdr:from>
    <xdr:to>
      <xdr:col>9</xdr:col>
      <xdr:colOff>2366008</xdr:colOff>
      <xdr:row>72</xdr:row>
      <xdr:rowOff>76200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097249" y="24921210"/>
          <a:ext cx="2327909" cy="138684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57150</xdr:colOff>
      <xdr:row>67</xdr:row>
      <xdr:rowOff>367190</xdr:rowOff>
    </xdr:from>
    <xdr:to>
      <xdr:col>9</xdr:col>
      <xdr:colOff>2019299</xdr:colOff>
      <xdr:row>69</xdr:row>
      <xdr:rowOff>82826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036498" y="26768005"/>
          <a:ext cx="1962149" cy="523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800" b="1">
              <a:solidFill>
                <a:schemeClr val="bg2">
                  <a:lumMod val="50000"/>
                </a:schemeClr>
              </a:solidFill>
            </a:rPr>
            <a:t>TOTAL TTC : </a:t>
          </a:r>
        </a:p>
      </xdr:txBody>
    </xdr:sp>
    <xdr:clientData/>
  </xdr:twoCellAnchor>
  <xdr:twoCellAnchor>
    <xdr:from>
      <xdr:col>7</xdr:col>
      <xdr:colOff>322261</xdr:colOff>
      <xdr:row>1</xdr:row>
      <xdr:rowOff>428589</xdr:rowOff>
    </xdr:from>
    <xdr:to>
      <xdr:col>9</xdr:col>
      <xdr:colOff>1118152</xdr:colOff>
      <xdr:row>3</xdr:row>
      <xdr:rowOff>149709</xdr:rowOff>
    </xdr:to>
    <xdr:sp macro="" textlink="">
      <xdr:nvSpPr>
        <xdr:cNvPr id="7" name="ZoneTexte 6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3367370" y="2892665"/>
          <a:ext cx="4957902" cy="104633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rtlCol="0">
          <a:noAutofit/>
        </a:bodyPr>
        <a:lstStyle>
          <a:defPPr>
            <a:defRPr lang="fr-FR"/>
          </a:defPPr>
          <a:lvl1pPr marL="0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47487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94973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942460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589947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237433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884920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532406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179893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3200" b="1">
              <a:solidFill>
                <a:srgbClr val="035650"/>
              </a:solidFill>
              <a:latin typeface="Futura" panose="00000400000000000000" pitchFamily="2" charset="0"/>
            </a:rPr>
            <a:t>Votre Chocolaterie MONBANA :</a:t>
          </a:r>
        </a:p>
        <a:p>
          <a:pPr algn="ctr"/>
          <a:endParaRPr lang="fr-FR" sz="3200" b="1">
            <a:solidFill>
              <a:srgbClr val="035650"/>
            </a:solidFill>
            <a:latin typeface="Futura" panose="00000400000000000000" pitchFamily="2" charset="0"/>
          </a:endParaRPr>
        </a:p>
      </xdr:txBody>
    </xdr:sp>
    <xdr:clientData/>
  </xdr:twoCellAnchor>
  <xdr:twoCellAnchor>
    <xdr:from>
      <xdr:col>1</xdr:col>
      <xdr:colOff>80455</xdr:colOff>
      <xdr:row>10</xdr:row>
      <xdr:rowOff>33531</xdr:rowOff>
    </xdr:from>
    <xdr:to>
      <xdr:col>2</xdr:col>
      <xdr:colOff>6017067</xdr:colOff>
      <xdr:row>15</xdr:row>
      <xdr:rowOff>291435</xdr:rowOff>
    </xdr:to>
    <xdr:sp macro="" textlink="">
      <xdr:nvSpPr>
        <xdr:cNvPr id="4" name="ZoneTexte 6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19314" y="6618205"/>
          <a:ext cx="7323949" cy="1189697"/>
        </a:xfrm>
        <a:prstGeom prst="rect">
          <a:avLst/>
        </a:prstGeom>
        <a:noFill/>
        <a:ln>
          <a:noFill/>
        </a:ln>
      </xdr:spPr>
      <xdr:txBody>
        <a:bodyPr wrap="square" rtlCol="0">
          <a:noAutofit/>
        </a:bodyPr>
        <a:lstStyle>
          <a:defPPr>
            <a:defRPr lang="fr-FR"/>
          </a:defPPr>
          <a:lvl1pPr marL="0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47487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294973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942460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589947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237433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884920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532406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179893" algn="l" defTabSz="1294973" rtl="0" eaLnBrk="1" latinLnBrk="0" hangingPunct="1">
            <a:defRPr sz="2549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sz="480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Futura" panose="00000400000000000000" pitchFamily="2" charset="0"/>
              <a:cs typeface="Arial" panose="020B0604020202020204" pitchFamily="34" charset="0"/>
            </a:rPr>
            <a:t>TARIF ENTREPRISES*</a:t>
          </a:r>
        </a:p>
        <a:p>
          <a:pPr algn="l"/>
          <a:r>
            <a:rPr lang="fr-FR" sz="280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Futura" panose="00000400000000000000" pitchFamily="2" charset="0"/>
              <a:cs typeface="Arial" panose="020B0604020202020204" pitchFamily="34" charset="0"/>
            </a:rPr>
            <a:t>Au</a:t>
          </a:r>
          <a:r>
            <a:rPr lang="fr-FR" sz="2800" baseline="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Futura" panose="00000400000000000000" pitchFamily="2" charset="0"/>
              <a:cs typeface="Arial" panose="020B0604020202020204" pitchFamily="34" charset="0"/>
            </a:rPr>
            <a:t> 1</a:t>
          </a:r>
          <a:r>
            <a:rPr lang="fr-FR" sz="2800" baseline="3000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Futura" panose="00000400000000000000" pitchFamily="2" charset="0"/>
              <a:cs typeface="Arial" panose="020B0604020202020204" pitchFamily="34" charset="0"/>
            </a:rPr>
            <a:t>er</a:t>
          </a:r>
          <a:r>
            <a:rPr lang="fr-FR" sz="2800" baseline="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Futura" panose="00000400000000000000" pitchFamily="2" charset="0"/>
              <a:cs typeface="Arial" panose="020B0604020202020204" pitchFamily="34" charset="0"/>
            </a:rPr>
            <a:t> septembre 2020</a:t>
          </a:r>
          <a:endParaRPr lang="fr-FR" sz="2800">
            <a:solidFill>
              <a:schemeClr val="bg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Futura" panose="00000400000000000000" pitchFamily="2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6935995</xdr:colOff>
      <xdr:row>5</xdr:row>
      <xdr:rowOff>293604</xdr:rowOff>
    </xdr:from>
    <xdr:to>
      <xdr:col>6</xdr:col>
      <xdr:colOff>1063245</xdr:colOff>
      <xdr:row>15</xdr:row>
      <xdr:rowOff>486653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F1F7A787-A336-419A-964C-61EBA58F57B7}"/>
            </a:ext>
          </a:extLst>
        </xdr:cNvPr>
        <xdr:cNvGrpSpPr/>
      </xdr:nvGrpSpPr>
      <xdr:grpSpPr>
        <a:xfrm rot="752584">
          <a:off x="9462191" y="5201050"/>
          <a:ext cx="2865402" cy="2802070"/>
          <a:chOff x="9105900" y="3905251"/>
          <a:chExt cx="2793018" cy="2768941"/>
        </a:xfrm>
      </xdr:grpSpPr>
      <xdr:sp macro="" textlink="">
        <xdr:nvSpPr>
          <xdr:cNvPr id="9" name="Ellipse 8">
            <a:extLst>
              <a:ext uri="{FF2B5EF4-FFF2-40B4-BE49-F238E27FC236}">
                <a16:creationId xmlns:a16="http://schemas.microsoft.com/office/drawing/2014/main" id="{C987EB35-E536-4443-A052-B84F28BA0FC5}"/>
              </a:ext>
            </a:extLst>
          </xdr:cNvPr>
          <xdr:cNvSpPr/>
        </xdr:nvSpPr>
        <xdr:spPr>
          <a:xfrm>
            <a:off x="9105900" y="3905251"/>
            <a:ext cx="2793018" cy="2768941"/>
          </a:xfrm>
          <a:prstGeom prst="ellipse">
            <a:avLst/>
          </a:prstGeom>
          <a:gradFill flip="none" rotWithShape="1">
            <a:gsLst>
              <a:gs pos="0">
                <a:srgbClr val="966F45"/>
              </a:gs>
              <a:gs pos="36000">
                <a:srgbClr val="D3B08D"/>
              </a:gs>
              <a:gs pos="51705">
                <a:srgbClr val="EBCFB0"/>
              </a:gs>
              <a:gs pos="67000">
                <a:srgbClr val="D3B08D"/>
              </a:gs>
              <a:gs pos="100000">
                <a:srgbClr val="966F45"/>
              </a:gs>
            </a:gsLst>
            <a:lin ang="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81700" rtl="0" eaLnBrk="1" latinLnBrk="0" hangingPunct="1">
              <a:defRPr sz="193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0850" algn="l" defTabSz="981700" rtl="0" eaLnBrk="1" latinLnBrk="0" hangingPunct="1">
              <a:defRPr sz="193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81700" algn="l" defTabSz="981700" rtl="0" eaLnBrk="1" latinLnBrk="0" hangingPunct="1">
              <a:defRPr sz="193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72550" algn="l" defTabSz="981700" rtl="0" eaLnBrk="1" latinLnBrk="0" hangingPunct="1">
              <a:defRPr sz="193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63400" algn="l" defTabSz="981700" rtl="0" eaLnBrk="1" latinLnBrk="0" hangingPunct="1">
              <a:defRPr sz="193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54250" algn="l" defTabSz="981700" rtl="0" eaLnBrk="1" latinLnBrk="0" hangingPunct="1">
              <a:defRPr sz="193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45100" algn="l" defTabSz="981700" rtl="0" eaLnBrk="1" latinLnBrk="0" hangingPunct="1">
              <a:defRPr sz="193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35949" algn="l" defTabSz="981700" rtl="0" eaLnBrk="1" latinLnBrk="0" hangingPunct="1">
              <a:defRPr sz="193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26799" algn="l" defTabSz="981700" rtl="0" eaLnBrk="1" latinLnBrk="0" hangingPunct="1">
              <a:defRPr sz="193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3" name="ZoneTexte 2">
            <a:extLst>
              <a:ext uri="{FF2B5EF4-FFF2-40B4-BE49-F238E27FC236}">
                <a16:creationId xmlns:a16="http://schemas.microsoft.com/office/drawing/2014/main" id="{CFADA03C-B6F7-4B06-A247-438B9394899F}"/>
              </a:ext>
            </a:extLst>
          </xdr:cNvPr>
          <xdr:cNvSpPr txBox="1"/>
        </xdr:nvSpPr>
        <xdr:spPr>
          <a:xfrm>
            <a:off x="9581532" y="4099316"/>
            <a:ext cx="1809750" cy="2324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20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</a:rPr>
              <a:t>Jusqu'à</a:t>
            </a:r>
            <a:r>
              <a:rPr lang="fr-FR" sz="2000" baseline="0">
                <a:ln>
                  <a:solidFill>
                    <a:schemeClr val="bg1"/>
                  </a:solidFill>
                </a:ln>
                <a:solidFill>
                  <a:schemeClr val="bg1"/>
                </a:solidFill>
              </a:rPr>
              <a:t> </a:t>
            </a:r>
          </a:p>
          <a:p>
            <a:pPr algn="ctr"/>
            <a:r>
              <a:rPr lang="fr-FR" sz="6000" baseline="0">
                <a:ln>
                  <a:solidFill>
                    <a:schemeClr val="bg1"/>
                  </a:solidFill>
                </a:ln>
                <a:solidFill>
                  <a:schemeClr val="bg1"/>
                </a:solidFill>
              </a:rPr>
              <a:t>-30% </a:t>
            </a:r>
          </a:p>
          <a:p>
            <a:pPr algn="ctr"/>
            <a:r>
              <a:rPr lang="fr-FR" sz="2000" baseline="0">
                <a:ln>
                  <a:solidFill>
                    <a:schemeClr val="bg1"/>
                  </a:solidFill>
                </a:ln>
                <a:solidFill>
                  <a:schemeClr val="bg1"/>
                </a:solidFill>
              </a:rPr>
              <a:t>sur les produits présents dans le catalogue *</a:t>
            </a:r>
            <a:endParaRPr lang="fr-FR" sz="2000">
              <a:ln>
                <a:solidFill>
                  <a:schemeClr val="bg1"/>
                </a:solidFill>
              </a:ln>
              <a:solidFill>
                <a:schemeClr val="bg1"/>
              </a:solidFill>
            </a:endParaRPr>
          </a:p>
        </xdr:txBody>
      </xdr:sp>
      <xdr:sp macro="" textlink="">
        <xdr:nvSpPr>
          <xdr:cNvPr id="2" name="Ellipse 1">
            <a:extLst>
              <a:ext uri="{FF2B5EF4-FFF2-40B4-BE49-F238E27FC236}">
                <a16:creationId xmlns:a16="http://schemas.microsoft.com/office/drawing/2014/main" id="{4CEDBF8E-FD97-44C1-A5DE-EDA27DCAACF5}"/>
              </a:ext>
            </a:extLst>
          </xdr:cNvPr>
          <xdr:cNvSpPr/>
        </xdr:nvSpPr>
        <xdr:spPr>
          <a:xfrm>
            <a:off x="9163051" y="3981451"/>
            <a:ext cx="2641697" cy="2590800"/>
          </a:xfrm>
          <a:prstGeom prst="ellipse">
            <a:avLst/>
          </a:prstGeom>
          <a:no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6600"/>
          </a:p>
        </xdr:txBody>
      </xdr:sp>
    </xdr:grpSp>
    <xdr:clientData/>
  </xdr:twoCellAnchor>
  <xdr:twoCellAnchor editAs="oneCell">
    <xdr:from>
      <xdr:col>2</xdr:col>
      <xdr:colOff>5238748</xdr:colOff>
      <xdr:row>0</xdr:row>
      <xdr:rowOff>331305</xdr:rowOff>
    </xdr:from>
    <xdr:to>
      <xdr:col>7</xdr:col>
      <xdr:colOff>103530</xdr:colOff>
      <xdr:row>1</xdr:row>
      <xdr:rowOff>167916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B92FCFA-81A4-4A84-9E50-304314532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7172" y="331305"/>
          <a:ext cx="5383695" cy="2300687"/>
        </a:xfrm>
        <a:prstGeom prst="rect">
          <a:avLst/>
        </a:prstGeom>
      </xdr:spPr>
    </xdr:pic>
    <xdr:clientData/>
  </xdr:twoCellAnchor>
  <xdr:twoCellAnchor editAs="oneCell">
    <xdr:from>
      <xdr:col>2</xdr:col>
      <xdr:colOff>5259462</xdr:colOff>
      <xdr:row>79</xdr:row>
      <xdr:rowOff>41413</xdr:rowOff>
    </xdr:from>
    <xdr:to>
      <xdr:col>7</xdr:col>
      <xdr:colOff>186364</xdr:colOff>
      <xdr:row>81</xdr:row>
      <xdr:rowOff>47728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8DEFD7CB-553E-4EB8-9FCC-A60D85AE1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5658" y="29651739"/>
          <a:ext cx="5445815" cy="379033"/>
        </a:xfrm>
        <a:prstGeom prst="rect">
          <a:avLst/>
        </a:prstGeom>
      </xdr:spPr>
    </xdr:pic>
    <xdr:clientData/>
  </xdr:twoCellAnchor>
  <xdr:oneCellAnchor>
    <xdr:from>
      <xdr:col>6</xdr:col>
      <xdr:colOff>1640019</xdr:colOff>
      <xdr:row>3</xdr:row>
      <xdr:rowOff>352012</xdr:rowOff>
    </xdr:from>
    <xdr:ext cx="5625579" cy="3035318"/>
    <xdr:sp macro="" textlink="">
      <xdr:nvSpPr>
        <xdr:cNvPr id="6" name="ZoneTexte 5"/>
        <xdr:cNvSpPr txBox="1"/>
      </xdr:nvSpPr>
      <xdr:spPr>
        <a:xfrm>
          <a:off x="12904367" y="4141305"/>
          <a:ext cx="5625579" cy="30353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fr-FR" sz="3600">
              <a:solidFill>
                <a:srgbClr val="025354"/>
              </a:solidFill>
            </a:rPr>
            <a:t>Place Nicolas </a:t>
          </a:r>
          <a:r>
            <a:rPr lang="fr-FR" sz="4400">
              <a:solidFill>
                <a:srgbClr val="025354"/>
              </a:solidFill>
            </a:rPr>
            <a:t>Copernic</a:t>
          </a:r>
        </a:p>
        <a:p>
          <a:pPr algn="ctr"/>
          <a:r>
            <a:rPr lang="fr-FR" sz="3600">
              <a:solidFill>
                <a:srgbClr val="025354"/>
              </a:solidFill>
            </a:rPr>
            <a:t>(près</a:t>
          </a:r>
          <a:r>
            <a:rPr lang="fr-FR" sz="3600" baseline="0">
              <a:solidFill>
                <a:srgbClr val="025354"/>
              </a:solidFill>
            </a:rPr>
            <a:t> de Cultura)</a:t>
          </a:r>
        </a:p>
        <a:p>
          <a:pPr algn="ctr"/>
          <a:r>
            <a:rPr lang="fr-FR" sz="3600" baseline="0">
              <a:solidFill>
                <a:srgbClr val="025354"/>
              </a:solidFill>
            </a:rPr>
            <a:t>37100 TOURS</a:t>
          </a:r>
        </a:p>
        <a:p>
          <a:pPr algn="ctr"/>
          <a:r>
            <a:rPr lang="fr-FR" sz="3600" baseline="0">
              <a:solidFill>
                <a:srgbClr val="025354"/>
              </a:solidFill>
            </a:rPr>
            <a:t>02 47 51 26 00</a:t>
          </a:r>
        </a:p>
        <a:p>
          <a:pPr algn="ctr"/>
          <a:r>
            <a:rPr lang="fr-FR" sz="3600" baseline="0">
              <a:solidFill>
                <a:srgbClr val="025354"/>
              </a:solidFill>
            </a:rPr>
            <a:t>boutique-tours@monbana.fr</a:t>
          </a:r>
          <a:endParaRPr lang="fr-FR" sz="3600">
            <a:solidFill>
              <a:srgbClr val="025354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showGridLines="0" tabSelected="1" view="pageBreakPreview" zoomScale="46" zoomScaleNormal="50" zoomScaleSheetLayoutView="46" zoomScalePageLayoutView="40" workbookViewId="0">
      <selection activeCell="I19" sqref="I19"/>
    </sheetView>
  </sheetViews>
  <sheetFormatPr baseColWidth="10" defaultRowHeight="15"/>
  <cols>
    <col min="1" max="1" width="17" customWidth="1"/>
    <col min="2" max="2" width="20.85546875" customWidth="1"/>
    <col min="3" max="3" width="112.5703125" customWidth="1"/>
    <col min="4" max="4" width="18.7109375" customWidth="1"/>
    <col min="5" max="6" width="18.7109375" hidden="1" customWidth="1"/>
    <col min="7" max="8" width="26.85546875" customWidth="1"/>
    <col min="9" max="10" width="35.7109375" customWidth="1"/>
    <col min="11" max="11" width="17" customWidth="1"/>
  </cols>
  <sheetData>
    <row r="1" spans="2:3" ht="193.5" customHeight="1"/>
    <row r="2" spans="2:3" ht="60" customHeight="1">
      <c r="B2" s="7" t="s">
        <v>21</v>
      </c>
    </row>
    <row r="3" spans="2:3" ht="44.1" customHeight="1">
      <c r="B3" s="21" t="s">
        <v>22</v>
      </c>
      <c r="C3" s="4"/>
    </row>
    <row r="4" spans="2:3" ht="44.1" customHeight="1">
      <c r="B4" s="21" t="s">
        <v>6</v>
      </c>
      <c r="C4" s="4"/>
    </row>
    <row r="5" spans="2:3" ht="44.1" customHeight="1">
      <c r="B5" s="21" t="s">
        <v>23</v>
      </c>
      <c r="C5" s="22"/>
    </row>
    <row r="6" spans="2:3" ht="44.1" customHeight="1">
      <c r="B6" s="21" t="s">
        <v>25</v>
      </c>
      <c r="C6" s="4"/>
    </row>
    <row r="7" spans="2:3" ht="44.1" customHeight="1">
      <c r="B7" s="21" t="s">
        <v>24</v>
      </c>
      <c r="C7" s="4"/>
    </row>
    <row r="8" spans="2:3" ht="15" customHeight="1"/>
    <row r="9" spans="2:3" ht="15" customHeight="1"/>
    <row r="10" spans="2:3" ht="15" customHeight="1"/>
    <row r="11" spans="2:3" ht="15" customHeight="1"/>
    <row r="12" spans="2:3" ht="15" customHeight="1"/>
    <row r="13" spans="2:3" ht="15" customHeight="1"/>
    <row r="14" spans="2:3" ht="15" customHeight="1"/>
    <row r="16" spans="2:3" ht="45" customHeight="1"/>
    <row r="17" spans="2:17" ht="60" customHeight="1">
      <c r="B17" s="11" t="s">
        <v>0</v>
      </c>
      <c r="C17" s="11" t="s">
        <v>1</v>
      </c>
      <c r="D17" s="11" t="s">
        <v>2</v>
      </c>
      <c r="E17" s="11" t="s">
        <v>86</v>
      </c>
      <c r="F17" s="11" t="s">
        <v>88</v>
      </c>
      <c r="G17" s="11" t="s">
        <v>3</v>
      </c>
      <c r="H17" s="11" t="s">
        <v>48</v>
      </c>
      <c r="I17" s="11" t="s">
        <v>8</v>
      </c>
      <c r="J17" s="12" t="s">
        <v>4</v>
      </c>
    </row>
    <row r="18" spans="2:17" ht="33.75">
      <c r="B18" s="10" t="s">
        <v>72</v>
      </c>
      <c r="C18" s="8"/>
      <c r="D18" s="8"/>
      <c r="E18" s="8"/>
      <c r="F18" s="8"/>
      <c r="G18" s="8"/>
      <c r="H18" s="8"/>
      <c r="I18" s="8"/>
      <c r="J18" s="9"/>
    </row>
    <row r="19" spans="2:17" ht="28.5">
      <c r="B19" s="1">
        <v>110177</v>
      </c>
      <c r="C19" s="2" t="s">
        <v>87</v>
      </c>
      <c r="D19" s="3" t="s">
        <v>89</v>
      </c>
      <c r="E19" s="15">
        <v>0.2</v>
      </c>
      <c r="F19" s="19">
        <f>G19/(1+E19)</f>
        <v>11.583333333333334</v>
      </c>
      <c r="G19" s="18">
        <v>13.9</v>
      </c>
      <c r="H19" s="17">
        <v>12.5</v>
      </c>
      <c r="I19" s="26"/>
      <c r="J19" s="24">
        <f>H19*I19</f>
        <v>0</v>
      </c>
    </row>
    <row r="20" spans="2:17" ht="31.5">
      <c r="B20" s="1">
        <v>110178</v>
      </c>
      <c r="C20" s="2" t="s">
        <v>11</v>
      </c>
      <c r="D20" s="3" t="s">
        <v>90</v>
      </c>
      <c r="E20" s="15">
        <v>0.2</v>
      </c>
      <c r="F20" s="19">
        <f t="shared" ref="F20:F37" si="0">G20/(1+E20)</f>
        <v>14.583333333333334</v>
      </c>
      <c r="G20" s="18">
        <v>17.5</v>
      </c>
      <c r="H20" s="17">
        <v>15.5</v>
      </c>
      <c r="I20" s="26"/>
      <c r="J20" s="24">
        <f t="shared" ref="J20:J37" si="1">H20*I20</f>
        <v>0</v>
      </c>
      <c r="Q20" s="14"/>
    </row>
    <row r="21" spans="2:17" ht="31.5">
      <c r="B21" s="1">
        <v>110181</v>
      </c>
      <c r="C21" s="2" t="s">
        <v>31</v>
      </c>
      <c r="D21" s="3" t="s">
        <v>61</v>
      </c>
      <c r="E21" s="16">
        <v>5.5E-2</v>
      </c>
      <c r="F21" s="19">
        <f t="shared" si="0"/>
        <v>4.9289099526066353</v>
      </c>
      <c r="G21" s="18">
        <v>5.2</v>
      </c>
      <c r="H21" s="17">
        <v>4.5</v>
      </c>
      <c r="I21" s="26"/>
      <c r="J21" s="24">
        <f t="shared" si="1"/>
        <v>0</v>
      </c>
      <c r="Q21" s="14"/>
    </row>
    <row r="22" spans="2:17" ht="33.75">
      <c r="B22" s="10" t="s">
        <v>77</v>
      </c>
      <c r="C22" s="8"/>
      <c r="D22" s="8"/>
      <c r="E22" s="8"/>
      <c r="F22" s="8"/>
      <c r="G22" s="8"/>
      <c r="H22" s="8"/>
      <c r="I22" s="25"/>
      <c r="J22" s="9"/>
    </row>
    <row r="23" spans="2:17" ht="28.5">
      <c r="B23" s="1">
        <v>110164</v>
      </c>
      <c r="C23" s="2" t="s">
        <v>18</v>
      </c>
      <c r="D23" s="3" t="s">
        <v>50</v>
      </c>
      <c r="E23" s="15">
        <v>0.2</v>
      </c>
      <c r="F23" s="19">
        <f t="shared" si="0"/>
        <v>9.0833333333333339</v>
      </c>
      <c r="G23" s="18">
        <v>10.9</v>
      </c>
      <c r="H23" s="17">
        <v>9.9</v>
      </c>
      <c r="I23" s="26"/>
      <c r="J23" s="24">
        <f t="shared" si="1"/>
        <v>0</v>
      </c>
    </row>
    <row r="24" spans="2:17" ht="28.5">
      <c r="B24" s="1">
        <v>110173</v>
      </c>
      <c r="C24" s="2" t="s">
        <v>19</v>
      </c>
      <c r="D24" s="3" t="s">
        <v>51</v>
      </c>
      <c r="E24" s="16">
        <v>5.5E-2</v>
      </c>
      <c r="F24" s="19">
        <f t="shared" si="0"/>
        <v>6.2559241706161135</v>
      </c>
      <c r="G24" s="18">
        <v>6.6</v>
      </c>
      <c r="H24" s="17">
        <v>5.5</v>
      </c>
      <c r="I24" s="26"/>
      <c r="J24" s="24">
        <f t="shared" si="1"/>
        <v>0</v>
      </c>
    </row>
    <row r="25" spans="2:17" ht="28.5">
      <c r="B25" s="1">
        <v>110172</v>
      </c>
      <c r="C25" s="2" t="s">
        <v>20</v>
      </c>
      <c r="D25" s="3" t="s">
        <v>51</v>
      </c>
      <c r="E25" s="16">
        <v>5.5E-2</v>
      </c>
      <c r="F25" s="19">
        <f t="shared" si="0"/>
        <v>6.2559241706161135</v>
      </c>
      <c r="G25" s="18">
        <v>6.6</v>
      </c>
      <c r="H25" s="17">
        <v>5.5</v>
      </c>
      <c r="I25" s="26"/>
      <c r="J25" s="24">
        <f t="shared" si="1"/>
        <v>0</v>
      </c>
    </row>
    <row r="26" spans="2:17" ht="28.5">
      <c r="B26" s="1">
        <v>18110284</v>
      </c>
      <c r="C26" s="2" t="s">
        <v>9</v>
      </c>
      <c r="D26" s="3" t="s">
        <v>52</v>
      </c>
      <c r="E26" s="16">
        <v>5.5E-2</v>
      </c>
      <c r="F26" s="19">
        <f t="shared" si="0"/>
        <v>9.8578199052132707</v>
      </c>
      <c r="G26" s="18">
        <v>10.4</v>
      </c>
      <c r="H26" s="17">
        <v>7.25</v>
      </c>
      <c r="I26" s="26"/>
      <c r="J26" s="24">
        <f t="shared" si="1"/>
        <v>0</v>
      </c>
    </row>
    <row r="27" spans="2:17" ht="28.5">
      <c r="B27" s="1">
        <v>110185</v>
      </c>
      <c r="C27" s="2" t="s">
        <v>26</v>
      </c>
      <c r="D27" s="3" t="s">
        <v>49</v>
      </c>
      <c r="E27" s="16">
        <v>5.5E-2</v>
      </c>
      <c r="F27" s="19">
        <f t="shared" si="0"/>
        <v>5.5924170616113749</v>
      </c>
      <c r="G27" s="18">
        <v>5.9</v>
      </c>
      <c r="H27" s="17">
        <v>4.95</v>
      </c>
      <c r="I27" s="26"/>
      <c r="J27" s="24">
        <f t="shared" si="1"/>
        <v>0</v>
      </c>
    </row>
    <row r="28" spans="2:17" ht="28.5">
      <c r="B28" s="1">
        <v>120020</v>
      </c>
      <c r="C28" s="2" t="s">
        <v>10</v>
      </c>
      <c r="D28" s="3" t="s">
        <v>53</v>
      </c>
      <c r="E28" s="16">
        <v>5.5E-2</v>
      </c>
      <c r="F28" s="19">
        <f t="shared" si="0"/>
        <v>7.109004739336493</v>
      </c>
      <c r="G28" s="18">
        <v>7.5</v>
      </c>
      <c r="H28" s="17">
        <v>5.95</v>
      </c>
      <c r="I28" s="26"/>
      <c r="J28" s="24">
        <f t="shared" si="1"/>
        <v>0</v>
      </c>
    </row>
    <row r="29" spans="2:17" ht="33.75">
      <c r="B29" s="10" t="s">
        <v>76</v>
      </c>
      <c r="C29" s="8"/>
      <c r="D29" s="8"/>
      <c r="E29" s="8"/>
      <c r="F29" s="8"/>
      <c r="G29" s="8"/>
      <c r="H29" s="8"/>
      <c r="I29" s="25"/>
      <c r="J29" s="9"/>
    </row>
    <row r="30" spans="2:17" ht="28.5">
      <c r="B30" s="1">
        <v>110190</v>
      </c>
      <c r="C30" s="2" t="s">
        <v>12</v>
      </c>
      <c r="D30" s="3" t="s">
        <v>55</v>
      </c>
      <c r="E30" s="16">
        <v>5.5E-2</v>
      </c>
      <c r="F30" s="19">
        <f t="shared" si="0"/>
        <v>12.227488151658768</v>
      </c>
      <c r="G30" s="18">
        <v>12.9</v>
      </c>
      <c r="H30" s="17">
        <v>11.5</v>
      </c>
      <c r="I30" s="26"/>
      <c r="J30" s="24">
        <f t="shared" si="1"/>
        <v>0</v>
      </c>
    </row>
    <row r="31" spans="2:17" ht="28.5">
      <c r="B31" s="1">
        <v>110191</v>
      </c>
      <c r="C31" s="2" t="s">
        <v>13</v>
      </c>
      <c r="D31" s="3" t="s">
        <v>56</v>
      </c>
      <c r="E31" s="16">
        <v>5.5E-2</v>
      </c>
      <c r="F31" s="19">
        <f t="shared" si="0"/>
        <v>17.535545023696685</v>
      </c>
      <c r="G31" s="18">
        <v>18.5</v>
      </c>
      <c r="H31" s="17">
        <v>16.899999999999999</v>
      </c>
      <c r="I31" s="26"/>
      <c r="J31" s="24">
        <f t="shared" si="1"/>
        <v>0</v>
      </c>
    </row>
    <row r="32" spans="2:17" ht="28.5">
      <c r="B32" s="1">
        <v>110192</v>
      </c>
      <c r="C32" s="2" t="s">
        <v>14</v>
      </c>
      <c r="D32" s="3" t="s">
        <v>57</v>
      </c>
      <c r="E32" s="16">
        <v>5.5E-2</v>
      </c>
      <c r="F32" s="19">
        <f t="shared" si="0"/>
        <v>23.601895734597157</v>
      </c>
      <c r="G32" s="18">
        <v>24.9</v>
      </c>
      <c r="H32" s="17">
        <v>22.9</v>
      </c>
      <c r="I32" s="26"/>
      <c r="J32" s="24">
        <f t="shared" si="1"/>
        <v>0</v>
      </c>
    </row>
    <row r="33" spans="2:10" ht="28.5">
      <c r="B33" s="1">
        <v>110219</v>
      </c>
      <c r="C33" s="2" t="s">
        <v>79</v>
      </c>
      <c r="D33" s="3" t="s">
        <v>90</v>
      </c>
      <c r="E33" s="16">
        <v>5.5E-2</v>
      </c>
      <c r="F33" s="19">
        <f t="shared" si="0"/>
        <v>16.066350710900473</v>
      </c>
      <c r="G33" s="18">
        <v>16.95</v>
      </c>
      <c r="H33" s="17">
        <v>15.7</v>
      </c>
      <c r="I33" s="26"/>
      <c r="J33" s="24">
        <f t="shared" si="1"/>
        <v>0</v>
      </c>
    </row>
    <row r="34" spans="2:10" ht="28.5">
      <c r="B34" s="1">
        <v>110220</v>
      </c>
      <c r="C34" s="2" t="s">
        <v>78</v>
      </c>
      <c r="D34" s="3" t="s">
        <v>60</v>
      </c>
      <c r="E34" s="16">
        <v>5.5E-2</v>
      </c>
      <c r="F34" s="19">
        <f t="shared" si="0"/>
        <v>26.066350710900476</v>
      </c>
      <c r="G34" s="18">
        <v>27.5</v>
      </c>
      <c r="H34" s="17">
        <v>25.5</v>
      </c>
      <c r="I34" s="26"/>
      <c r="J34" s="24">
        <f t="shared" si="1"/>
        <v>0</v>
      </c>
    </row>
    <row r="35" spans="2:10" ht="28.5">
      <c r="B35" s="1">
        <v>110221</v>
      </c>
      <c r="C35" s="2" t="s">
        <v>80</v>
      </c>
      <c r="D35" s="3" t="s">
        <v>53</v>
      </c>
      <c r="E35" s="16">
        <v>5.5E-2</v>
      </c>
      <c r="F35" s="19">
        <f t="shared" si="0"/>
        <v>16.066350710900473</v>
      </c>
      <c r="G35" s="18">
        <v>16.95</v>
      </c>
      <c r="H35" s="17">
        <v>13.56</v>
      </c>
      <c r="I35" s="26"/>
      <c r="J35" s="24">
        <f t="shared" si="1"/>
        <v>0</v>
      </c>
    </row>
    <row r="36" spans="2:10" ht="28.5">
      <c r="B36" s="1">
        <v>110222</v>
      </c>
      <c r="C36" s="2" t="s">
        <v>81</v>
      </c>
      <c r="D36" s="3" t="s">
        <v>58</v>
      </c>
      <c r="E36" s="16">
        <v>5.5E-2</v>
      </c>
      <c r="F36" s="19">
        <f t="shared" si="0"/>
        <v>24.170616113744078</v>
      </c>
      <c r="G36" s="18">
        <v>25.5</v>
      </c>
      <c r="H36" s="17">
        <v>20.399999999999999</v>
      </c>
      <c r="I36" s="26"/>
      <c r="J36" s="24">
        <f t="shared" si="1"/>
        <v>0</v>
      </c>
    </row>
    <row r="37" spans="2:10" ht="28.5">
      <c r="B37" s="1">
        <v>110223</v>
      </c>
      <c r="C37" s="2" t="s">
        <v>82</v>
      </c>
      <c r="D37" s="3" t="s">
        <v>59</v>
      </c>
      <c r="E37" s="16">
        <v>5.5E-2</v>
      </c>
      <c r="F37" s="19">
        <f t="shared" si="0"/>
        <v>37.867298578199055</v>
      </c>
      <c r="G37" s="18">
        <v>39.950000000000003</v>
      </c>
      <c r="H37" s="17">
        <v>31.96</v>
      </c>
      <c r="I37" s="26"/>
      <c r="J37" s="24">
        <f t="shared" si="1"/>
        <v>0</v>
      </c>
    </row>
    <row r="38" spans="2:10" ht="33.75">
      <c r="B38" s="10" t="s">
        <v>75</v>
      </c>
      <c r="C38" s="8"/>
      <c r="D38" s="8"/>
      <c r="E38" s="8"/>
      <c r="F38" s="8"/>
      <c r="G38" s="8"/>
      <c r="H38" s="8"/>
      <c r="I38" s="25"/>
      <c r="J38" s="9"/>
    </row>
    <row r="39" spans="2:10" ht="28.5">
      <c r="B39" s="1">
        <v>172040</v>
      </c>
      <c r="C39" s="2" t="s">
        <v>16</v>
      </c>
      <c r="D39" s="3" t="s">
        <v>64</v>
      </c>
      <c r="E39" s="16">
        <v>5.5E-2</v>
      </c>
      <c r="F39" s="19">
        <f t="shared" ref="F39:F40" si="2">G39/(1+E39)</f>
        <v>9.2890995260663516</v>
      </c>
      <c r="G39" s="18">
        <v>9.8000000000000007</v>
      </c>
      <c r="H39" s="17">
        <v>8.9</v>
      </c>
      <c r="I39" s="26"/>
      <c r="J39" s="24">
        <f t="shared" ref="J39:J40" si="3">H39*I39</f>
        <v>0</v>
      </c>
    </row>
    <row r="40" spans="2:10" ht="28.5">
      <c r="B40" s="1">
        <v>110195</v>
      </c>
      <c r="C40" s="2" t="s">
        <v>17</v>
      </c>
      <c r="D40" s="3" t="s">
        <v>63</v>
      </c>
      <c r="E40" s="16">
        <v>5.5E-2</v>
      </c>
      <c r="F40" s="19">
        <f t="shared" si="2"/>
        <v>9.4312796208530809</v>
      </c>
      <c r="G40" s="18">
        <v>9.9499999999999993</v>
      </c>
      <c r="H40" s="17">
        <v>8.9499999999999993</v>
      </c>
      <c r="I40" s="26"/>
      <c r="J40" s="24">
        <f t="shared" si="3"/>
        <v>0</v>
      </c>
    </row>
    <row r="41" spans="2:10" ht="33.75">
      <c r="B41" s="10" t="s">
        <v>74</v>
      </c>
      <c r="C41" s="8"/>
      <c r="D41" s="8"/>
      <c r="E41" s="8"/>
      <c r="F41" s="8"/>
      <c r="G41" s="8"/>
      <c r="H41" s="8"/>
      <c r="I41" s="25"/>
      <c r="J41" s="9"/>
    </row>
    <row r="42" spans="2:10" ht="28.5">
      <c r="B42" s="1">
        <v>110147</v>
      </c>
      <c r="C42" s="2" t="s">
        <v>27</v>
      </c>
      <c r="D42" s="3" t="s">
        <v>54</v>
      </c>
      <c r="E42" s="16">
        <v>5.5E-2</v>
      </c>
      <c r="F42" s="19">
        <f t="shared" ref="F42:F49" si="4">G42/(1+E42)</f>
        <v>4.5497630331753554</v>
      </c>
      <c r="G42" s="18">
        <v>4.8</v>
      </c>
      <c r="H42" s="17">
        <v>4.4000000000000004</v>
      </c>
      <c r="I42" s="26"/>
      <c r="J42" s="24">
        <f t="shared" ref="J42:J49" si="5">H42*I42</f>
        <v>0</v>
      </c>
    </row>
    <row r="43" spans="2:10" ht="28.5">
      <c r="B43" s="1">
        <v>110148</v>
      </c>
      <c r="C43" s="2" t="s">
        <v>28</v>
      </c>
      <c r="D43" s="3" t="s">
        <v>54</v>
      </c>
      <c r="E43" s="15">
        <v>0.2</v>
      </c>
      <c r="F43" s="19">
        <f t="shared" si="4"/>
        <v>4</v>
      </c>
      <c r="G43" s="18">
        <v>4.8</v>
      </c>
      <c r="H43" s="17">
        <v>4.4000000000000004</v>
      </c>
      <c r="I43" s="26"/>
      <c r="J43" s="24">
        <f t="shared" si="5"/>
        <v>0</v>
      </c>
    </row>
    <row r="44" spans="2:10" ht="28.5">
      <c r="B44" s="1">
        <v>110180</v>
      </c>
      <c r="C44" s="2" t="s">
        <v>29</v>
      </c>
      <c r="D44" s="3" t="s">
        <v>49</v>
      </c>
      <c r="E44" s="16">
        <v>5.5E-2</v>
      </c>
      <c r="F44" s="19">
        <f t="shared" si="4"/>
        <v>3.6966824644549763</v>
      </c>
      <c r="G44" s="18">
        <v>3.9</v>
      </c>
      <c r="H44" s="17">
        <v>3.5</v>
      </c>
      <c r="I44" s="26"/>
      <c r="J44" s="24">
        <f t="shared" si="5"/>
        <v>0</v>
      </c>
    </row>
    <row r="45" spans="2:10" ht="28.5">
      <c r="B45" s="1">
        <v>110179</v>
      </c>
      <c r="C45" s="2" t="s">
        <v>30</v>
      </c>
      <c r="D45" s="3" t="s">
        <v>49</v>
      </c>
      <c r="E45" s="15">
        <v>0.2</v>
      </c>
      <c r="F45" s="19">
        <f t="shared" si="4"/>
        <v>3.25</v>
      </c>
      <c r="G45" s="18">
        <v>3.9</v>
      </c>
      <c r="H45" s="17">
        <v>3.5</v>
      </c>
      <c r="I45" s="26"/>
      <c r="J45" s="24">
        <f t="shared" si="5"/>
        <v>0</v>
      </c>
    </row>
    <row r="46" spans="2:10" ht="28.5">
      <c r="B46" s="1">
        <v>11910713</v>
      </c>
      <c r="C46" s="2" t="s">
        <v>47</v>
      </c>
      <c r="D46" s="3" t="s">
        <v>59</v>
      </c>
      <c r="E46" s="15">
        <v>0.2</v>
      </c>
      <c r="F46" s="19">
        <f t="shared" si="4"/>
        <v>24.083333333333332</v>
      </c>
      <c r="G46" s="18">
        <v>28.9</v>
      </c>
      <c r="H46" s="17">
        <v>26.9</v>
      </c>
      <c r="I46" s="26"/>
      <c r="J46" s="24">
        <f t="shared" si="5"/>
        <v>0</v>
      </c>
    </row>
    <row r="47" spans="2:10" ht="28.5">
      <c r="B47" s="1">
        <v>11910715</v>
      </c>
      <c r="C47" s="2" t="s">
        <v>41</v>
      </c>
      <c r="D47" s="3" t="s">
        <v>69</v>
      </c>
      <c r="E47" s="15">
        <v>0.2</v>
      </c>
      <c r="F47" s="19">
        <f t="shared" si="4"/>
        <v>12.916666666666668</v>
      </c>
      <c r="G47" s="18">
        <v>15.5</v>
      </c>
      <c r="H47" s="17">
        <v>13.9</v>
      </c>
      <c r="I47" s="26"/>
      <c r="J47" s="24">
        <f t="shared" si="5"/>
        <v>0</v>
      </c>
    </row>
    <row r="48" spans="2:10" ht="28.5">
      <c r="B48" s="1">
        <v>11910714</v>
      </c>
      <c r="C48" s="2" t="s">
        <v>46</v>
      </c>
      <c r="D48" s="3" t="s">
        <v>59</v>
      </c>
      <c r="E48" s="16">
        <v>5.5E-2</v>
      </c>
      <c r="F48" s="19">
        <f t="shared" si="4"/>
        <v>27.393364928909953</v>
      </c>
      <c r="G48" s="18">
        <v>28.9</v>
      </c>
      <c r="H48" s="17">
        <v>26.9</v>
      </c>
      <c r="I48" s="26"/>
      <c r="J48" s="24">
        <f t="shared" si="5"/>
        <v>0</v>
      </c>
    </row>
    <row r="49" spans="2:10" ht="28.5">
      <c r="B49" s="1">
        <v>11910716</v>
      </c>
      <c r="C49" s="2" t="s">
        <v>40</v>
      </c>
      <c r="D49" s="3" t="s">
        <v>69</v>
      </c>
      <c r="E49" s="16">
        <v>5.5E-2</v>
      </c>
      <c r="F49" s="19">
        <f t="shared" si="4"/>
        <v>14.691943127962086</v>
      </c>
      <c r="G49" s="18">
        <v>15.5</v>
      </c>
      <c r="H49" s="17">
        <v>13.9</v>
      </c>
      <c r="I49" s="26"/>
      <c r="J49" s="24">
        <f t="shared" si="5"/>
        <v>0</v>
      </c>
    </row>
    <row r="50" spans="2:10" ht="33.75">
      <c r="B50" s="10" t="s">
        <v>73</v>
      </c>
      <c r="C50" s="8"/>
      <c r="D50" s="8"/>
      <c r="E50" s="8"/>
      <c r="F50" s="8"/>
      <c r="G50" s="8"/>
      <c r="H50" s="8"/>
      <c r="I50" s="25"/>
      <c r="J50" s="9"/>
    </row>
    <row r="51" spans="2:10" ht="28.5">
      <c r="B51" s="1">
        <v>18140173</v>
      </c>
      <c r="C51" s="2" t="s">
        <v>39</v>
      </c>
      <c r="D51" s="3" t="s">
        <v>68</v>
      </c>
      <c r="E51" s="16">
        <v>5.5E-2</v>
      </c>
      <c r="F51" s="19">
        <f>G51/(1+E51)</f>
        <v>35.023696682464461</v>
      </c>
      <c r="G51" s="18">
        <v>36.950000000000003</v>
      </c>
      <c r="H51" s="17">
        <v>33.5</v>
      </c>
      <c r="I51" s="26"/>
      <c r="J51" s="24">
        <f t="shared" ref="J51:J54" si="6">H51*I51</f>
        <v>0</v>
      </c>
    </row>
    <row r="52" spans="2:10" ht="28.5">
      <c r="B52" s="1">
        <v>110189</v>
      </c>
      <c r="C52" s="2" t="s">
        <v>15</v>
      </c>
      <c r="D52" s="3" t="s">
        <v>67</v>
      </c>
      <c r="E52" s="16">
        <v>5.5E-2</v>
      </c>
      <c r="F52" s="19">
        <f t="shared" ref="F52:F54" si="7">G52/(1+E52)</f>
        <v>25.545023696682467</v>
      </c>
      <c r="G52" s="18">
        <v>26.95</v>
      </c>
      <c r="H52" s="17">
        <v>24.5</v>
      </c>
      <c r="I52" s="26"/>
      <c r="J52" s="24">
        <f t="shared" si="6"/>
        <v>0</v>
      </c>
    </row>
    <row r="53" spans="2:10" ht="28.5">
      <c r="B53" s="1">
        <v>110039</v>
      </c>
      <c r="C53" s="2" t="s">
        <v>36</v>
      </c>
      <c r="D53" s="3" t="s">
        <v>66</v>
      </c>
      <c r="E53" s="16">
        <v>5.5E-2</v>
      </c>
      <c r="F53" s="19">
        <f t="shared" si="7"/>
        <v>14.170616113744076</v>
      </c>
      <c r="G53" s="18">
        <v>14.95</v>
      </c>
      <c r="H53" s="17">
        <v>13.9</v>
      </c>
      <c r="I53" s="26"/>
      <c r="J53" s="24">
        <f t="shared" si="6"/>
        <v>0</v>
      </c>
    </row>
    <row r="54" spans="2:10" ht="28.5">
      <c r="B54" s="1" t="s">
        <v>37</v>
      </c>
      <c r="C54" s="2" t="s">
        <v>38</v>
      </c>
      <c r="D54" s="3" t="s">
        <v>66</v>
      </c>
      <c r="E54" s="16">
        <v>5.5E-2</v>
      </c>
      <c r="F54" s="19">
        <f t="shared" si="7"/>
        <v>14.170616113744076</v>
      </c>
      <c r="G54" s="18">
        <v>14.95</v>
      </c>
      <c r="H54" s="17">
        <v>13.9</v>
      </c>
      <c r="I54" s="26"/>
      <c r="J54" s="24">
        <f t="shared" si="6"/>
        <v>0</v>
      </c>
    </row>
    <row r="55" spans="2:10" ht="33.75">
      <c r="B55" s="10" t="s">
        <v>85</v>
      </c>
      <c r="C55" s="8"/>
      <c r="D55" s="8"/>
      <c r="E55" s="8"/>
      <c r="F55" s="8"/>
      <c r="G55" s="8"/>
      <c r="H55" s="8"/>
      <c r="I55" s="25"/>
      <c r="J55" s="9"/>
    </row>
    <row r="56" spans="2:10" ht="28.5">
      <c r="B56" s="1" t="s">
        <v>34</v>
      </c>
      <c r="C56" s="2" t="s">
        <v>35</v>
      </c>
      <c r="D56" s="3" t="s">
        <v>65</v>
      </c>
      <c r="E56" s="15">
        <v>0.2</v>
      </c>
      <c r="F56" s="19">
        <f t="shared" ref="F56:F60" si="8">G56/(1+E56)</f>
        <v>14.083333333333332</v>
      </c>
      <c r="G56" s="18">
        <v>16.899999999999999</v>
      </c>
      <c r="H56" s="17">
        <v>15.9</v>
      </c>
      <c r="I56" s="26"/>
      <c r="J56" s="24">
        <f t="shared" ref="J56:J60" si="9">H56*I56</f>
        <v>0</v>
      </c>
    </row>
    <row r="57" spans="2:10" ht="28.5">
      <c r="B57" s="1">
        <v>18140174</v>
      </c>
      <c r="C57" s="2" t="s">
        <v>43</v>
      </c>
      <c r="D57" s="3" t="s">
        <v>71</v>
      </c>
      <c r="E57" s="16">
        <v>5.5E-2</v>
      </c>
      <c r="F57" s="19">
        <f t="shared" si="8"/>
        <v>23.601895734597157</v>
      </c>
      <c r="G57" s="18">
        <v>24.9</v>
      </c>
      <c r="H57" s="17">
        <v>22.9</v>
      </c>
      <c r="I57" s="26"/>
      <c r="J57" s="24">
        <f t="shared" si="9"/>
        <v>0</v>
      </c>
    </row>
    <row r="58" spans="2:10" ht="28.5">
      <c r="B58" s="1" t="s">
        <v>44</v>
      </c>
      <c r="C58" s="2" t="s">
        <v>45</v>
      </c>
      <c r="D58" s="3" t="s">
        <v>62</v>
      </c>
      <c r="E58" s="16">
        <v>5.5E-2</v>
      </c>
      <c r="F58" s="19">
        <f t="shared" si="8"/>
        <v>26.445497630331754</v>
      </c>
      <c r="G58" s="18">
        <v>27.9</v>
      </c>
      <c r="H58" s="17">
        <v>26.5</v>
      </c>
      <c r="I58" s="26"/>
      <c r="J58" s="24">
        <f t="shared" si="9"/>
        <v>0</v>
      </c>
    </row>
    <row r="59" spans="2:10" ht="28.5">
      <c r="B59" s="1">
        <v>11890423</v>
      </c>
      <c r="C59" s="2" t="s">
        <v>42</v>
      </c>
      <c r="D59" s="3" t="s">
        <v>70</v>
      </c>
      <c r="E59" s="16">
        <v>5.5E-2</v>
      </c>
      <c r="F59" s="19">
        <f t="shared" si="8"/>
        <v>16.587677725118485</v>
      </c>
      <c r="G59" s="18">
        <v>17.5</v>
      </c>
      <c r="H59" s="17">
        <v>16.5</v>
      </c>
      <c r="I59" s="26"/>
      <c r="J59" s="24">
        <f t="shared" si="9"/>
        <v>0</v>
      </c>
    </row>
    <row r="60" spans="2:10" ht="28.5">
      <c r="B60" s="1" t="s">
        <v>7</v>
      </c>
      <c r="C60" s="2" t="s">
        <v>83</v>
      </c>
      <c r="D60" s="3" t="s">
        <v>56</v>
      </c>
      <c r="E60" s="16">
        <v>5.5E-2</v>
      </c>
      <c r="F60" s="19">
        <f t="shared" si="8"/>
        <v>9.4312796208530809</v>
      </c>
      <c r="G60" s="18">
        <v>9.9499999999999993</v>
      </c>
      <c r="H60" s="17">
        <v>6.95</v>
      </c>
      <c r="I60" s="26"/>
      <c r="J60" s="24">
        <f t="shared" si="9"/>
        <v>0</v>
      </c>
    </row>
    <row r="61" spans="2:10" ht="33.75">
      <c r="B61" s="10" t="s">
        <v>84</v>
      </c>
      <c r="C61" s="8"/>
      <c r="D61" s="8"/>
      <c r="E61" s="8"/>
      <c r="F61" s="8"/>
      <c r="G61" s="8"/>
      <c r="H61" s="8"/>
      <c r="I61" s="25"/>
      <c r="J61" s="9"/>
    </row>
    <row r="62" spans="2:10" ht="28.5">
      <c r="B62" s="1">
        <v>110187</v>
      </c>
      <c r="C62" s="2" t="s">
        <v>32</v>
      </c>
      <c r="D62" s="3" t="s">
        <v>91</v>
      </c>
      <c r="E62" s="16">
        <v>5.5E-2</v>
      </c>
      <c r="F62" s="19">
        <f t="shared" ref="F62:F63" si="10">G62/(1+E62)</f>
        <v>17.914691943127963</v>
      </c>
      <c r="G62" s="18">
        <v>18.899999999999999</v>
      </c>
      <c r="H62" s="17">
        <v>17</v>
      </c>
      <c r="I62" s="26"/>
      <c r="J62" s="24">
        <f t="shared" ref="J62:J63" si="11">H62*I62</f>
        <v>0</v>
      </c>
    </row>
    <row r="63" spans="2:10" ht="28.5">
      <c r="B63" s="1">
        <v>110188</v>
      </c>
      <c r="C63" s="2" t="s">
        <v>33</v>
      </c>
      <c r="D63" s="3" t="s">
        <v>62</v>
      </c>
      <c r="E63" s="16">
        <v>5.5E-2</v>
      </c>
      <c r="F63" s="19">
        <f t="shared" si="10"/>
        <v>21.706161137440759</v>
      </c>
      <c r="G63" s="18">
        <v>22.9</v>
      </c>
      <c r="H63" s="17">
        <v>20.9</v>
      </c>
      <c r="I63" s="26"/>
      <c r="J63" s="24">
        <f t="shared" si="11"/>
        <v>0</v>
      </c>
    </row>
    <row r="65" spans="1:11" ht="22.5" customHeight="1">
      <c r="A65" s="29" t="s">
        <v>94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8" spans="1:11" ht="36">
      <c r="B68" s="23" t="s">
        <v>5</v>
      </c>
      <c r="C68" s="4"/>
      <c r="D68" s="4"/>
      <c r="E68" s="4"/>
      <c r="F68" s="4"/>
      <c r="G68" s="5"/>
      <c r="H68" s="6"/>
    </row>
    <row r="69" spans="1:11" ht="28.5">
      <c r="B69" s="5"/>
      <c r="C69" s="4"/>
      <c r="D69" s="4"/>
      <c r="E69" s="4"/>
      <c r="F69" s="4"/>
      <c r="G69" s="5"/>
      <c r="H69" s="6"/>
    </row>
    <row r="70" spans="1:11" ht="36">
      <c r="B70" s="4"/>
      <c r="C70" s="27" t="s">
        <v>92</v>
      </c>
      <c r="D70" s="27"/>
      <c r="E70" s="13"/>
      <c r="F70" s="13"/>
      <c r="G70" s="4"/>
      <c r="H70" s="6"/>
      <c r="J70" s="28">
        <f>SUM(J19:J63)</f>
        <v>0</v>
      </c>
    </row>
    <row r="71" spans="1:11">
      <c r="J71" s="28"/>
    </row>
    <row r="72" spans="1:11">
      <c r="J72" s="28"/>
    </row>
    <row r="73" spans="1:11" ht="36">
      <c r="B73" s="23" t="s">
        <v>93</v>
      </c>
      <c r="C73" s="20"/>
      <c r="D73" s="20"/>
    </row>
  </sheetData>
  <sheetProtection algorithmName="SHA-512" hashValue="oBp1Z5yKKEnizqpypb7SdUm67ZysMM4S3SKqAthC7JbkNUH2nyiuLYik+yjQr35KAdVQwA8aLCOhdptmNDrWFg==" saltValue="hUntEY2w56tehICLWPkBBw==" spinCount="100000" sheet="1" objects="1" scenarios="1" selectLockedCells="1"/>
  <mergeCells count="3">
    <mergeCell ref="C70:D70"/>
    <mergeCell ref="J70:J72"/>
    <mergeCell ref="A65:K65"/>
  </mergeCells>
  <phoneticPr fontId="11" type="noConversion"/>
  <printOptions horizontalCentered="1" verticalCentered="1"/>
  <pageMargins left="0.25" right="0.25" top="0.75" bottom="0.75" header="0.3" footer="0.3"/>
  <pageSetup paperSize="9"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Loriane SEILLERY</dc:creator>
  <cp:lastModifiedBy>Ingrid Guareschi</cp:lastModifiedBy>
  <cp:lastPrinted>2020-06-24T07:46:37Z</cp:lastPrinted>
  <dcterms:created xsi:type="dcterms:W3CDTF">2019-01-08T07:56:02Z</dcterms:created>
  <dcterms:modified xsi:type="dcterms:W3CDTF">2020-10-08T05:39:42Z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.	;	;	{	}	[@[{0}]]	1036</vt:lpwstr>
  </property>
</Properties>
</file>